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10485" activeTab="1"/>
  </bookViews>
  <sheets>
    <sheet name="дод5" sheetId="1" r:id="rId1"/>
    <sheet name="дод5.1" sheetId="2" r:id="rId2"/>
  </sheets>
  <definedNames/>
  <calcPr fullCalcOnLoad="1"/>
</workbook>
</file>

<file path=xl/sharedStrings.xml><?xml version="1.0" encoding="utf-8"?>
<sst xmlns="http://schemas.openxmlformats.org/spreadsheetml/2006/main" count="153" uniqueCount="78">
  <si>
    <t>Управління соціального захисту населення районної державної адміністрації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</si>
  <si>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</si>
  <si>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</si>
  <si>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Інші видатки на соціальний захист ветеранів війни та праці</t>
  </si>
  <si>
    <t>Програми і заходи центрів соціальних служб для сім'ї, дітей та молоді</t>
  </si>
  <si>
    <t xml:space="preserve">Соціальні програми і заходи державних органів у справах молоді </t>
  </si>
  <si>
    <t>Про районну Програму "Шкільний автобус" Внесено зміни (рішення райради №263 від 25.01.2013р.</t>
  </si>
  <si>
    <t>Загальний фонд</t>
  </si>
  <si>
    <t>Спеціальний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</si>
  <si>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</si>
  <si>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видатки</t>
  </si>
  <si>
    <t>Районна державна адміністрація</t>
  </si>
  <si>
    <t>10</t>
  </si>
  <si>
    <t>01</t>
  </si>
  <si>
    <t>03</t>
  </si>
  <si>
    <t>15</t>
  </si>
  <si>
    <t>Центри первинної медичної (медико-санітарної) допомоги</t>
  </si>
  <si>
    <t>Видатки на запобігання та ліквідацію надзвичайних ситуацій та наслідків стихійного лиха 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</si>
  <si>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</si>
  <si>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</si>
  <si>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</si>
  <si>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Всього </t>
  </si>
  <si>
    <t xml:space="preserve">Районна рада </t>
  </si>
  <si>
    <t>Разом загальний та спеціальний фонди</t>
  </si>
  <si>
    <t>Найменування місцевої  програми</t>
  </si>
  <si>
    <t>0921</t>
  </si>
  <si>
    <t>0133</t>
  </si>
  <si>
    <t>0731</t>
  </si>
  <si>
    <t>1040</t>
  </si>
  <si>
    <t>0320</t>
  </si>
  <si>
    <t>0180</t>
  </si>
  <si>
    <t>1030</t>
  </si>
  <si>
    <t>1090</t>
  </si>
  <si>
    <t xml:space="preserve">Про районну програму боротьби з онкологічними захворюваннями на 2010-2016 роки від 02.07.2010року №384 </t>
  </si>
  <si>
    <t>Районна програма забезпечення профілактики ВІЛ-інфекції, лікування, догляду та підтримки ВІЛ-інфікованих і хворих на СНІД на 2014-2018 роки від 20.12.2013року №333</t>
  </si>
  <si>
    <t>Про районну програму "Цукровий діабет на 2014-2016 роки" від 20.12.2013року №332</t>
  </si>
  <si>
    <t>Районна програма імунопрофілактики та захисту населення від інфекційних хвороб на 2010-2015 роки від 07.07.2010 року №385</t>
  </si>
  <si>
    <t>Районна програма профілактики діагностики та лікування вірусних гепатитів на 2014-2016 роки від 20.12.2013 року №334</t>
  </si>
  <si>
    <t>Районна програма підготовки медичних працівників та поліпшення їх соціального захисту на 2012-2016 роки від 20.01.2012 року №165</t>
  </si>
  <si>
    <t>Районна прграма протидії захворювання на туберкульоз в Ульяновському районі у 2012-2015 роках від 07.07.2012 року №200</t>
  </si>
  <si>
    <t>Про програму розвитку та діяльності Трудового архіву на 2011-2015 роки від 24.12.2010 року №25</t>
  </si>
  <si>
    <t>На виконання районної програми профілактики  злочинності на 2011-2015 роки від 24.12.2010 року №24</t>
  </si>
  <si>
    <t>Районна комплексна програма з розроблення (оновлення) містобудівної документації територій та створення містобудівного кадастру Ульяновського району на 2015-2017 роки від 19.12.2014 року №423</t>
  </si>
  <si>
    <t>Про затвердження Комплексної програми соціального захисту малозабезпечених верств населення, інвалідів, ветеранів війни, праці та громадян, які постраждали внаслідок Чорнобильської катастрофиУльяновського району на 2011-2015 роки від 21.01.2011 №63</t>
  </si>
  <si>
    <t>Про районну програму зайнятості населення на період до 2017 року від 19.07.2013 року №304</t>
  </si>
  <si>
    <t>Найменування
згідно з тимчасовою класифікацією видатків та кредитування місцевого бюджету</t>
  </si>
  <si>
    <t>Відділ освіти  районної державної адміністрації</t>
  </si>
  <si>
    <t>Районна прграма протидії захворювання на туберкульоз в Ульяновському районі у 2012-2015 роках від 27.07.2012 року №200</t>
  </si>
  <si>
    <t>Про районну цільову соціальну програму "Молодь Ульяновщини" на 2011-2015 роки від 15.04.2011 №80</t>
  </si>
  <si>
    <t>Районна програма  по реалізації в районі Національного плану дій щодо реалізації Конвенції ООН про права дитини на період до 2016 року від 21.01.2011 №52</t>
  </si>
  <si>
    <t>Комплексна районна Програма запобігання та реагування на надзвичайні ситуації техногенного та природного характеру в Ульяновському районі на 2006-2010 роки і на період до 2015 року від 18.11.2005 року №338</t>
  </si>
  <si>
    <t>Районна програма  "Репродуктивне здоровя населення Ульяновського району на 2008-2015 роки" на 2008-2015 роки від 19.09.2008 року №234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</si>
  <si>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</si>
  <si>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Про програму економічного і соціального розвитку Ульяновського району на 2015 рік від 13.03.2015 року №437</t>
  </si>
  <si>
    <t>Про програму розвитку та діяльності Ульяновської територіальної первинної організації Українського товариства сліпих (УТОС) нам період 2014-2018 рік від 21.02.2014 року №363</t>
  </si>
  <si>
    <t>Про програму розвитку та діяльності Ульяновської територіальної організації Українського товариства глухих (УТОГ) нам період 2014-2018 рік від 21.02.2014 року №362</t>
  </si>
  <si>
    <t>Про комплексну програму підтримки учасників антитерористичної операції та членів їх сімей, громадян, які переміщуються з тимчасово окупованої території та районів проведення анти терористичної операції на 2014 – 2016 роки від 13.03.2015 року №444</t>
  </si>
  <si>
    <t xml:space="preserve">Перелік місцевих програм, які фінансуватимуться за рахунок коштів Ульяновського районного бюджету  у 2016 році
</t>
  </si>
  <si>
    <t>Про затвердження Комплексної програми соціального захисту малозабезпечених верств населення, інвалідів, ветеранів війни, праці та громадян, які постраждали внаслідок Чорнобильської катастрофиУльяновського району на 2016-2020 роки від 09.10.2015 №480</t>
  </si>
  <si>
    <t>На виконання Програми розвитку та діяльності господарської групи при Ульяновській районній раді на 2016-2020 роки від 09.10.2015 року №483</t>
  </si>
  <si>
    <t>0443</t>
  </si>
  <si>
    <t>Розробка схем та проектних рішень масового застосування </t>
  </si>
  <si>
    <t>Про районну комплексну програму з розроблення (оновлення) містобудівної документації територій та створення містобудівного кадастру Ульяновського району на 2015-2017 роки від 19.12.2014 року №423</t>
  </si>
  <si>
    <t>Районна програма запобігання та реагування на надзвичайні ситуації техногенного та природного хаарактеру в Ульяновському районі на 2016-2020 роки від 18.12.2015 року №25</t>
  </si>
  <si>
    <t>Про програму економічного і соціального розвитку Ульяновського району на 2016 рік від 18.12.2015 року №24</t>
  </si>
  <si>
    <t>Про районну комплексну програму оздоровлення та відпочинку дітей Ульяновського району на  2015-2018 роки від 22.05.2015 №455</t>
  </si>
  <si>
    <t xml:space="preserve">Додаток № 5
до рішення Ульяновської районної ради
від 18 грудня 2015 року №13 (в редакції рішення Ульяновської районної ради "14" січня 2016 року №46)  </t>
  </si>
  <si>
    <t xml:space="preserve">Зміни до переліку місцевих програм, які фінансуватимуться за рахунок коштів Ульяновського районного бюджету  у 2016 році, визначених у додатку 5 до рішення  Ульяновської районної ради  від 18 грудня 2015 року №13  (в редакції рішення Ульяновської районної ради від "14" січня 2016 року № 46)  
</t>
  </si>
  <si>
    <t>Лікарні</t>
  </si>
  <si>
    <t>0726</t>
  </si>
  <si>
    <t>080800</t>
  </si>
  <si>
    <t>080101</t>
  </si>
  <si>
    <t>090416</t>
  </si>
  <si>
    <t>091108</t>
  </si>
  <si>
    <t>091103</t>
  </si>
  <si>
    <t>090412</t>
  </si>
  <si>
    <t>091102</t>
  </si>
  <si>
    <t xml:space="preserve">Додаток № 5.1
до рішення Ульяновської районної ради
від 14  січня 2016 року № 46  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</si>
</sst>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 ;\-#,##0.00\ "/>
    <numFmt numFmtId="186" formatCode="0.0000"/>
    <numFmt numFmtId="187" formatCode="0.000"/>
    <numFmt numFmtId="188" formatCode="0.0"/>
    <numFmt numFmtId="189" formatCode="0.00000"/>
    <numFmt numFmtId="190" formatCode="[$-422]d\ mmmm\ yyyy&quot; р.&quot;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"/>
    <numFmt numFmtId="199" formatCode="#,##0.0"/>
    <numFmt numFmtId="200" formatCode="000000"/>
    <numFmt numFmtId="201" formatCode="0.0%"/>
    <numFmt numFmtId="202" formatCode="_-* #,##0.0_р_._-;\-* #,##0.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6" fillId="0" borderId="0">
      <alignment/>
      <protection/>
    </xf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>
      <alignment vertical="top"/>
      <protection/>
    </xf>
    <xf numFmtId="0" fontId="39" fillId="0" borderId="5" applyNumberFormat="0" applyFill="0" applyAlignment="0" applyProtection="0"/>
    <xf numFmtId="0" fontId="34" fillId="14" borderId="6" applyNumberFormat="0" applyAlignment="0" applyProtection="0"/>
    <xf numFmtId="0" fontId="35" fillId="0" borderId="0" applyNumberFormat="0" applyFill="0" applyBorder="0" applyAlignment="0" applyProtection="0"/>
    <xf numFmtId="0" fontId="29" fillId="9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7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9" borderId="9" applyNumberForma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0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99" fontId="13" fillId="0" borderId="11" xfId="49" applyNumberFormat="1" applyFont="1" applyBorder="1" applyAlignment="1">
      <alignment vertical="center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99" fontId="12" fillId="0" borderId="11" xfId="0" applyNumberFormat="1" applyFont="1" applyBorder="1" applyAlignment="1">
      <alignment vertical="justify"/>
    </xf>
    <xf numFmtId="0" fontId="1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99" fontId="11" fillId="0" borderId="11" xfId="49" applyNumberFormat="1" applyFont="1" applyBorder="1">
      <alignment vertical="top"/>
      <protection/>
    </xf>
    <xf numFmtId="0" fontId="10" fillId="0" borderId="11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199" fontId="20" fillId="0" borderId="11" xfId="49" applyNumberFormat="1" applyFont="1" applyBorder="1">
      <alignment vertical="top"/>
      <protection/>
    </xf>
    <xf numFmtId="199" fontId="10" fillId="0" borderId="11" xfId="0" applyNumberFormat="1" applyFont="1" applyFill="1" applyBorder="1" applyAlignment="1" applyProtection="1">
      <alignment vertical="top"/>
      <protection/>
    </xf>
    <xf numFmtId="0" fontId="10" fillId="4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wrapText="1"/>
    </xf>
    <xf numFmtId="3" fontId="14" fillId="0" borderId="11" xfId="49" applyNumberFormat="1" applyFont="1" applyBorder="1" applyAlignment="1">
      <alignment vertical="center"/>
      <protection/>
    </xf>
    <xf numFmtId="3" fontId="14" fillId="0" borderId="11" xfId="49" applyNumberFormat="1" applyFont="1" applyBorder="1">
      <alignment vertical="top"/>
      <protection/>
    </xf>
    <xf numFmtId="3" fontId="15" fillId="0" borderId="11" xfId="49" applyNumberFormat="1" applyFont="1" applyBorder="1">
      <alignment vertical="top"/>
      <protection/>
    </xf>
    <xf numFmtId="3" fontId="9" fillId="0" borderId="11" xfId="0" applyNumberFormat="1" applyFont="1" applyFill="1" applyBorder="1" applyAlignment="1" applyProtection="1">
      <alignment vertical="top"/>
      <protection/>
    </xf>
    <xf numFmtId="3" fontId="14" fillId="0" borderId="11" xfId="0" applyNumberFormat="1" applyFont="1" applyBorder="1" applyAlignment="1">
      <alignment vertical="justify"/>
    </xf>
    <xf numFmtId="3" fontId="15" fillId="0" borderId="11" xfId="0" applyNumberFormat="1" applyFont="1" applyBorder="1" applyAlignment="1">
      <alignment vertical="justify"/>
    </xf>
    <xf numFmtId="0" fontId="10" fillId="0" borderId="11" xfId="0" applyFont="1" applyBorder="1" applyAlignment="1">
      <alignment wrapText="1"/>
    </xf>
    <xf numFmtId="0" fontId="10" fillId="0" borderId="11" xfId="54" applyFont="1" applyFill="1" applyBorder="1" applyAlignment="1">
      <alignment horizontal="left" vertical="center" wrapText="1" readingOrder="2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3" fontId="20" fillId="0" borderId="11" xfId="49" applyNumberFormat="1" applyFont="1" applyFill="1" applyBorder="1">
      <alignment vertical="top"/>
      <protection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2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">
      <selection activeCell="A43" sqref="A43"/>
    </sheetView>
  </sheetViews>
  <sheetFormatPr defaultColWidth="7.875" defaultRowHeight="12.75"/>
  <cols>
    <col min="1" max="1" width="13.25390625" style="4" customWidth="1"/>
    <col min="2" max="2" width="27.00390625" style="4" customWidth="1"/>
    <col min="3" max="3" width="46.25390625" style="1" customWidth="1"/>
    <col min="4" max="4" width="78.125" style="1" customWidth="1"/>
    <col min="5" max="7" width="18.125" style="1" customWidth="1"/>
    <col min="8" max="8" width="3.75390625" style="2" customWidth="1"/>
    <col min="9" max="16384" width="7.875" style="2" customWidth="1"/>
  </cols>
  <sheetData>
    <row r="1" spans="5:7" ht="87.75" customHeight="1">
      <c r="E1" s="57" t="s">
        <v>66</v>
      </c>
      <c r="F1" s="57"/>
      <c r="G1" s="57"/>
    </row>
    <row r="2" spans="1:7" ht="61.5" customHeight="1">
      <c r="A2" s="58" t="s">
        <v>57</v>
      </c>
      <c r="B2" s="59"/>
      <c r="C2" s="59"/>
      <c r="D2" s="59"/>
      <c r="E2" s="59"/>
      <c r="F2" s="59"/>
      <c r="G2" s="59"/>
    </row>
    <row r="3" spans="1:7" ht="18.75">
      <c r="A3" s="9"/>
      <c r="B3" s="9"/>
      <c r="C3" s="17"/>
      <c r="D3" s="18"/>
      <c r="E3" s="18"/>
      <c r="F3" s="19"/>
      <c r="G3" s="3" t="s">
        <v>18</v>
      </c>
    </row>
    <row r="4" spans="1:9" ht="107.25" customHeight="1">
      <c r="A4" s="20" t="s">
        <v>19</v>
      </c>
      <c r="B4" s="20" t="s">
        <v>20</v>
      </c>
      <c r="C4" s="21" t="s">
        <v>45</v>
      </c>
      <c r="D4" s="22" t="s">
        <v>24</v>
      </c>
      <c r="E4" s="23" t="s">
        <v>7</v>
      </c>
      <c r="F4" s="22" t="s">
        <v>8</v>
      </c>
      <c r="G4" s="22" t="s">
        <v>23</v>
      </c>
      <c r="I4" s="48"/>
    </row>
    <row r="5" spans="1:7" s="24" customFormat="1" ht="22.5" customHeight="1">
      <c r="A5" s="10"/>
      <c r="B5" s="10" t="s">
        <v>13</v>
      </c>
      <c r="C5" s="34" t="s">
        <v>22</v>
      </c>
      <c r="D5" s="12"/>
      <c r="E5" s="39">
        <f>SUM(E6)</f>
        <v>250000</v>
      </c>
      <c r="F5" s="39"/>
      <c r="G5" s="39">
        <f>SUM(E5:F5)</f>
        <v>250000</v>
      </c>
    </row>
    <row r="6" spans="1:7" ht="28.5" customHeight="1">
      <c r="A6" s="14">
        <v>250404</v>
      </c>
      <c r="B6" s="13" t="s">
        <v>26</v>
      </c>
      <c r="C6" s="5" t="s">
        <v>10</v>
      </c>
      <c r="D6" s="26"/>
      <c r="E6" s="40">
        <f>SUM(E7:E8)</f>
        <v>250000</v>
      </c>
      <c r="F6" s="40"/>
      <c r="G6" s="39">
        <f aca="true" t="shared" si="0" ref="G6:G43">SUM(E6:F6)</f>
        <v>250000</v>
      </c>
    </row>
    <row r="7" spans="1:7" ht="40.5" customHeight="1">
      <c r="A7" s="14"/>
      <c r="B7" s="10"/>
      <c r="C7" s="5"/>
      <c r="D7" s="27" t="s">
        <v>59</v>
      </c>
      <c r="E7" s="41">
        <v>250000</v>
      </c>
      <c r="F7" s="40"/>
      <c r="G7" s="39">
        <f t="shared" si="0"/>
        <v>250000</v>
      </c>
    </row>
    <row r="8" spans="1:7" ht="15.75" customHeight="1" hidden="1">
      <c r="A8" s="14"/>
      <c r="B8" s="10"/>
      <c r="C8" s="5"/>
      <c r="D8" s="8" t="s">
        <v>40</v>
      </c>
      <c r="E8" s="41"/>
      <c r="F8" s="40"/>
      <c r="G8" s="39">
        <f t="shared" si="0"/>
        <v>0</v>
      </c>
    </row>
    <row r="9" spans="1:7" ht="15.75">
      <c r="A9" s="13"/>
      <c r="B9" s="10" t="s">
        <v>14</v>
      </c>
      <c r="C9" s="6" t="s">
        <v>11</v>
      </c>
      <c r="D9" s="28"/>
      <c r="E9" s="40">
        <f>SUM(E10+E19+E23+E24)</f>
        <v>263500</v>
      </c>
      <c r="F9" s="40"/>
      <c r="G9" s="39">
        <f t="shared" si="0"/>
        <v>263500</v>
      </c>
    </row>
    <row r="10" spans="1:7" ht="50.25" customHeight="1">
      <c r="A10" s="13" t="s">
        <v>71</v>
      </c>
      <c r="B10" s="13" t="s">
        <v>27</v>
      </c>
      <c r="C10" s="8" t="s">
        <v>68</v>
      </c>
      <c r="D10" s="28"/>
      <c r="E10" s="40">
        <f>SUM(E11:E18)</f>
        <v>15000</v>
      </c>
      <c r="F10" s="40"/>
      <c r="G10" s="39">
        <f t="shared" si="0"/>
        <v>15000</v>
      </c>
    </row>
    <row r="11" spans="1:7" ht="48.75" customHeight="1">
      <c r="A11" s="22"/>
      <c r="B11" s="7"/>
      <c r="C11" s="8"/>
      <c r="D11" s="45" t="s">
        <v>35</v>
      </c>
      <c r="E11" s="41">
        <v>5000</v>
      </c>
      <c r="F11" s="41"/>
      <c r="G11" s="39">
        <f t="shared" si="0"/>
        <v>5000</v>
      </c>
    </row>
    <row r="12" spans="1:7" ht="57.75" customHeight="1">
      <c r="A12" s="14"/>
      <c r="B12" s="13"/>
      <c r="C12" s="35"/>
      <c r="D12" s="8" t="s">
        <v>34</v>
      </c>
      <c r="E12" s="41">
        <v>3000</v>
      </c>
      <c r="F12" s="41"/>
      <c r="G12" s="39">
        <f t="shared" si="0"/>
        <v>3000</v>
      </c>
    </row>
    <row r="13" spans="1:7" ht="62.25" customHeight="1">
      <c r="A13" s="14"/>
      <c r="B13" s="13"/>
      <c r="C13" s="36"/>
      <c r="D13" s="8" t="s">
        <v>51</v>
      </c>
      <c r="E13" s="41">
        <v>3000</v>
      </c>
      <c r="F13" s="41"/>
      <c r="G13" s="39">
        <f t="shared" si="0"/>
        <v>3000</v>
      </c>
    </row>
    <row r="14" spans="1:7" ht="65.25" customHeight="1">
      <c r="A14" s="14"/>
      <c r="B14" s="13"/>
      <c r="C14" s="37"/>
      <c r="D14" s="8" t="s">
        <v>33</v>
      </c>
      <c r="E14" s="41">
        <v>3000</v>
      </c>
      <c r="F14" s="40"/>
      <c r="G14" s="39">
        <f t="shared" si="0"/>
        <v>3000</v>
      </c>
    </row>
    <row r="15" spans="1:7" ht="56.25" customHeight="1" hidden="1">
      <c r="A15" s="14"/>
      <c r="B15" s="13"/>
      <c r="C15" s="37"/>
      <c r="D15" s="8" t="s">
        <v>36</v>
      </c>
      <c r="E15" s="41"/>
      <c r="F15" s="40"/>
      <c r="G15" s="39">
        <f t="shared" si="0"/>
        <v>0</v>
      </c>
    </row>
    <row r="16" spans="1:7" ht="52.5" customHeight="1">
      <c r="A16" s="14"/>
      <c r="B16" s="13"/>
      <c r="C16" s="37"/>
      <c r="D16" s="8" t="s">
        <v>37</v>
      </c>
      <c r="E16" s="41">
        <v>1000</v>
      </c>
      <c r="F16" s="40"/>
      <c r="G16" s="39">
        <f t="shared" si="0"/>
        <v>1000</v>
      </c>
    </row>
    <row r="17" spans="1:7" ht="35.25" customHeight="1" hidden="1">
      <c r="A17" s="14"/>
      <c r="B17" s="13"/>
      <c r="C17" s="37"/>
      <c r="D17" s="8" t="s">
        <v>38</v>
      </c>
      <c r="E17" s="41"/>
      <c r="F17" s="40"/>
      <c r="G17" s="39">
        <f t="shared" si="0"/>
        <v>0</v>
      </c>
    </row>
    <row r="18" spans="1:7" ht="33.75" customHeight="1" hidden="1">
      <c r="A18" s="14"/>
      <c r="B18" s="13"/>
      <c r="C18" s="37"/>
      <c r="D18" s="8" t="s">
        <v>39</v>
      </c>
      <c r="E18" s="41"/>
      <c r="F18" s="40"/>
      <c r="G18" s="39">
        <f t="shared" si="0"/>
        <v>0</v>
      </c>
    </row>
    <row r="19" spans="1:7" ht="31.5">
      <c r="A19" s="13" t="s">
        <v>70</v>
      </c>
      <c r="B19" s="13" t="s">
        <v>69</v>
      </c>
      <c r="C19" s="5" t="s">
        <v>16</v>
      </c>
      <c r="D19" s="8"/>
      <c r="E19" s="40">
        <f>SUM(E20:E22)</f>
        <v>174500</v>
      </c>
      <c r="F19" s="40"/>
      <c r="G19" s="39">
        <f t="shared" si="0"/>
        <v>174500</v>
      </c>
    </row>
    <row r="20" spans="1:7" ht="31.5" hidden="1">
      <c r="A20" s="14"/>
      <c r="B20" s="13"/>
      <c r="C20" s="5"/>
      <c r="D20" s="8" t="s">
        <v>47</v>
      </c>
      <c r="E20" s="41"/>
      <c r="F20" s="40"/>
      <c r="G20" s="39">
        <f t="shared" si="0"/>
        <v>0</v>
      </c>
    </row>
    <row r="21" spans="1:7" ht="31.5">
      <c r="A21" s="14"/>
      <c r="B21" s="13"/>
      <c r="C21" s="5"/>
      <c r="D21" s="45" t="s">
        <v>35</v>
      </c>
      <c r="E21" s="41">
        <v>20000</v>
      </c>
      <c r="F21" s="40"/>
      <c r="G21" s="39">
        <f t="shared" si="0"/>
        <v>20000</v>
      </c>
    </row>
    <row r="22" spans="1:7" ht="47.25">
      <c r="A22" s="14"/>
      <c r="B22" s="13"/>
      <c r="C22" s="5"/>
      <c r="D22" s="29" t="s">
        <v>49</v>
      </c>
      <c r="E22" s="41">
        <v>154500</v>
      </c>
      <c r="F22" s="40"/>
      <c r="G22" s="39"/>
    </row>
    <row r="23" spans="1:7" ht="47.25">
      <c r="A23" s="14">
        <v>210105</v>
      </c>
      <c r="B23" s="13" t="s">
        <v>29</v>
      </c>
      <c r="C23" s="46" t="s">
        <v>17</v>
      </c>
      <c r="D23" s="29" t="s">
        <v>63</v>
      </c>
      <c r="E23" s="40">
        <v>15000</v>
      </c>
      <c r="F23" s="40"/>
      <c r="G23" s="39">
        <f t="shared" si="0"/>
        <v>15000</v>
      </c>
    </row>
    <row r="24" spans="1:7" ht="15.75">
      <c r="A24" s="14">
        <v>250404</v>
      </c>
      <c r="B24" s="13" t="s">
        <v>26</v>
      </c>
      <c r="C24" s="5" t="s">
        <v>10</v>
      </c>
      <c r="D24" s="29"/>
      <c r="E24" s="40">
        <f>SUM(E25:E28)</f>
        <v>59000</v>
      </c>
      <c r="F24" s="40"/>
      <c r="G24" s="39">
        <f t="shared" si="0"/>
        <v>59000</v>
      </c>
    </row>
    <row r="25" spans="1:7" ht="47.25">
      <c r="A25" s="14"/>
      <c r="B25" s="13"/>
      <c r="C25" s="5"/>
      <c r="D25" s="29" t="s">
        <v>49</v>
      </c>
      <c r="E25" s="41">
        <v>29000</v>
      </c>
      <c r="F25" s="40"/>
      <c r="G25" s="39">
        <f t="shared" si="0"/>
        <v>29000</v>
      </c>
    </row>
    <row r="26" spans="1:7" ht="47.25" hidden="1">
      <c r="A26" s="14"/>
      <c r="B26" s="13"/>
      <c r="C26" s="37"/>
      <c r="D26" s="8" t="s">
        <v>42</v>
      </c>
      <c r="E26" s="41"/>
      <c r="F26" s="40"/>
      <c r="G26" s="39">
        <f t="shared" si="0"/>
        <v>0</v>
      </c>
    </row>
    <row r="27" spans="1:7" ht="31.5">
      <c r="A27" s="14"/>
      <c r="B27" s="13"/>
      <c r="C27" s="37"/>
      <c r="D27" s="8" t="s">
        <v>44</v>
      </c>
      <c r="E27" s="41">
        <v>5000</v>
      </c>
      <c r="F27" s="40"/>
      <c r="G27" s="39">
        <f t="shared" si="0"/>
        <v>5000</v>
      </c>
    </row>
    <row r="28" spans="1:7" ht="31.5">
      <c r="A28" s="14"/>
      <c r="B28" s="13"/>
      <c r="C28" s="37"/>
      <c r="D28" s="50" t="s">
        <v>64</v>
      </c>
      <c r="E28" s="41">
        <v>25000</v>
      </c>
      <c r="F28" s="40"/>
      <c r="G28" s="39">
        <f t="shared" si="0"/>
        <v>25000</v>
      </c>
    </row>
    <row r="29" spans="1:7" ht="52.5" customHeight="1" hidden="1">
      <c r="A29" s="14">
        <v>250344</v>
      </c>
      <c r="B29" s="13" t="s">
        <v>30</v>
      </c>
      <c r="C29" s="5" t="s">
        <v>9</v>
      </c>
      <c r="D29" s="8" t="s">
        <v>50</v>
      </c>
      <c r="E29" s="40"/>
      <c r="F29" s="40"/>
      <c r="G29" s="39">
        <f t="shared" si="0"/>
        <v>0</v>
      </c>
    </row>
    <row r="30" spans="1:7" ht="46.5" customHeight="1" hidden="1">
      <c r="A30" s="14"/>
      <c r="B30" s="13"/>
      <c r="C30" s="5"/>
      <c r="D30" s="5" t="s">
        <v>41</v>
      </c>
      <c r="E30" s="40"/>
      <c r="F30" s="40"/>
      <c r="G30" s="39">
        <f t="shared" si="0"/>
        <v>0</v>
      </c>
    </row>
    <row r="31" spans="1:7" ht="42.75" customHeight="1">
      <c r="A31" s="14"/>
      <c r="B31" s="10" t="s">
        <v>12</v>
      </c>
      <c r="C31" s="6" t="s">
        <v>46</v>
      </c>
      <c r="D31" s="45"/>
      <c r="E31" s="40">
        <f>SUM(E33+E34)</f>
        <v>25000</v>
      </c>
      <c r="F31" s="40"/>
      <c r="G31" s="39">
        <f t="shared" si="0"/>
        <v>25000</v>
      </c>
    </row>
    <row r="32" spans="1:7" ht="51" customHeight="1" hidden="1">
      <c r="A32" s="14">
        <v>70201</v>
      </c>
      <c r="B32" s="13" t="s">
        <v>25</v>
      </c>
      <c r="C32" s="5" t="s">
        <v>1</v>
      </c>
      <c r="D32" s="45"/>
      <c r="E32" s="40">
        <f>SUM(E33)</f>
        <v>0</v>
      </c>
      <c r="F32" s="40"/>
      <c r="G32" s="39">
        <f t="shared" si="0"/>
        <v>0</v>
      </c>
    </row>
    <row r="33" spans="1:7" ht="50.25" customHeight="1" hidden="1">
      <c r="A33" s="14"/>
      <c r="B33" s="13"/>
      <c r="C33" s="38"/>
      <c r="D33" s="30" t="s">
        <v>6</v>
      </c>
      <c r="E33" s="41"/>
      <c r="F33" s="40"/>
      <c r="G33" s="39">
        <f t="shared" si="0"/>
        <v>0</v>
      </c>
    </row>
    <row r="34" spans="1:7" ht="50.25" customHeight="1">
      <c r="A34" s="13" t="s">
        <v>74</v>
      </c>
      <c r="B34" s="13" t="s">
        <v>28</v>
      </c>
      <c r="C34" s="5" t="s">
        <v>5</v>
      </c>
      <c r="D34" s="8" t="s">
        <v>48</v>
      </c>
      <c r="E34" s="40">
        <v>25000</v>
      </c>
      <c r="F34" s="40"/>
      <c r="G34" s="39">
        <f t="shared" si="0"/>
        <v>25000</v>
      </c>
    </row>
    <row r="35" spans="1:7" ht="47.25">
      <c r="A35" s="22"/>
      <c r="B35" s="10" t="s">
        <v>15</v>
      </c>
      <c r="C35" s="6" t="s">
        <v>0</v>
      </c>
      <c r="D35" s="31"/>
      <c r="E35" s="40">
        <f>SUM(E36:E42)</f>
        <v>129700</v>
      </c>
      <c r="F35" s="41"/>
      <c r="G35" s="39">
        <f t="shared" si="0"/>
        <v>129700</v>
      </c>
    </row>
    <row r="36" spans="1:7" ht="106.5" customHeight="1">
      <c r="A36" s="13" t="s">
        <v>75</v>
      </c>
      <c r="B36" s="13" t="s">
        <v>32</v>
      </c>
      <c r="C36" s="16" t="s">
        <v>2</v>
      </c>
      <c r="D36" s="49" t="s">
        <v>56</v>
      </c>
      <c r="E36" s="41">
        <v>79000</v>
      </c>
      <c r="F36" s="41"/>
      <c r="G36" s="39">
        <f>SUM(E36:F36)</f>
        <v>79000</v>
      </c>
    </row>
    <row r="37" spans="1:7" ht="59.25" customHeight="1">
      <c r="A37" s="14"/>
      <c r="B37" s="13"/>
      <c r="C37" s="16"/>
      <c r="D37" s="5" t="s">
        <v>54</v>
      </c>
      <c r="E37" s="52">
        <v>1000</v>
      </c>
      <c r="F37" s="41"/>
      <c r="G37" s="39">
        <f>SUM(E37:F37)</f>
        <v>1000</v>
      </c>
    </row>
    <row r="38" spans="1:7" ht="55.5" customHeight="1">
      <c r="A38" s="14"/>
      <c r="B38" s="13"/>
      <c r="C38" s="16"/>
      <c r="D38" s="5" t="s">
        <v>55</v>
      </c>
      <c r="E38" s="52">
        <v>1000</v>
      </c>
      <c r="F38" s="41"/>
      <c r="G38" s="39">
        <v>1000</v>
      </c>
    </row>
    <row r="39" spans="1:7" ht="43.5" customHeight="1" hidden="1">
      <c r="A39" s="14">
        <v>90416</v>
      </c>
      <c r="B39" s="13" t="s">
        <v>31</v>
      </c>
      <c r="C39" s="5" t="s">
        <v>3</v>
      </c>
      <c r="D39" s="32"/>
      <c r="E39" s="42">
        <f>SUM(E40)</f>
        <v>0</v>
      </c>
      <c r="F39" s="42"/>
      <c r="G39" s="39">
        <f t="shared" si="0"/>
        <v>0</v>
      </c>
    </row>
    <row r="40" spans="1:7" ht="46.5" customHeight="1" hidden="1">
      <c r="A40" s="22"/>
      <c r="B40" s="10"/>
      <c r="C40" s="34"/>
      <c r="D40" s="33" t="s">
        <v>43</v>
      </c>
      <c r="E40" s="41"/>
      <c r="F40" s="41"/>
      <c r="G40" s="39">
        <f t="shared" si="0"/>
        <v>0</v>
      </c>
    </row>
    <row r="41" spans="1:7" ht="95.25" customHeight="1">
      <c r="A41" s="13" t="s">
        <v>76</v>
      </c>
      <c r="B41" s="13" t="s">
        <v>28</v>
      </c>
      <c r="C41" s="5" t="s">
        <v>4</v>
      </c>
      <c r="D41" s="29" t="s">
        <v>49</v>
      </c>
      <c r="E41" s="41">
        <v>8700</v>
      </c>
      <c r="F41" s="41"/>
      <c r="G41" s="39">
        <v>8700</v>
      </c>
    </row>
    <row r="42" spans="1:7" ht="78.75">
      <c r="A42" s="13" t="s">
        <v>73</v>
      </c>
      <c r="B42" s="13" t="s">
        <v>28</v>
      </c>
      <c r="C42" s="5" t="s">
        <v>52</v>
      </c>
      <c r="D42" s="51" t="s">
        <v>65</v>
      </c>
      <c r="E42" s="41">
        <v>40000</v>
      </c>
      <c r="F42" s="41"/>
      <c r="G42" s="39">
        <v>40000</v>
      </c>
    </row>
    <row r="43" spans="1:7" ht="33.75" customHeight="1">
      <c r="A43" s="14"/>
      <c r="B43" s="13"/>
      <c r="C43" s="11" t="s">
        <v>21</v>
      </c>
      <c r="D43" s="15"/>
      <c r="E43" s="43">
        <f>SUM(E5+E9+E31+E35)</f>
        <v>668200</v>
      </c>
      <c r="F43" s="44"/>
      <c r="G43" s="39">
        <f t="shared" si="0"/>
        <v>668200</v>
      </c>
    </row>
    <row r="44" spans="3:6" ht="12.75">
      <c r="C44" s="47"/>
      <c r="D44" s="47"/>
      <c r="E44" s="47"/>
      <c r="F44" s="47"/>
    </row>
    <row r="45" spans="1:7" ht="23.25" customHeight="1">
      <c r="A45" s="60"/>
      <c r="B45" s="60"/>
      <c r="C45" s="60"/>
      <c r="D45" s="60"/>
      <c r="E45" s="60"/>
      <c r="F45" s="60"/>
      <c r="G45" s="60"/>
    </row>
    <row r="46" spans="1:9" ht="20.25" customHeight="1">
      <c r="A46" s="56"/>
      <c r="B46" s="56"/>
      <c r="C46" s="56"/>
      <c r="D46" s="56"/>
      <c r="E46" s="56"/>
      <c r="F46" s="56"/>
      <c r="G46" s="56"/>
      <c r="H46" s="25"/>
      <c r="I46" s="25"/>
    </row>
    <row r="47" spans="1:9" ht="19.5" customHeight="1">
      <c r="A47" s="56"/>
      <c r="B47" s="56"/>
      <c r="C47" s="56"/>
      <c r="D47" s="56"/>
      <c r="E47" s="56"/>
      <c r="F47" s="56"/>
      <c r="G47" s="56"/>
      <c r="H47" s="25"/>
      <c r="I47" s="25"/>
    </row>
    <row r="49" ht="12.75">
      <c r="A49" s="1"/>
    </row>
  </sheetData>
  <sheetProtection/>
  <mergeCells count="5">
    <mergeCell ref="A46:G46"/>
    <mergeCell ref="A47:G47"/>
    <mergeCell ref="E1:G1"/>
    <mergeCell ref="A2:G2"/>
    <mergeCell ref="A45:G45"/>
  </mergeCells>
  <printOptions/>
  <pageMargins left="0.81" right="0.21" top="0.2" bottom="0.2" header="0.2" footer="0.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PageLayoutView="0" workbookViewId="0" topLeftCell="A1">
      <selection activeCell="A2" sqref="A2:G2"/>
    </sheetView>
  </sheetViews>
  <sheetFormatPr defaultColWidth="7.875" defaultRowHeight="12.75"/>
  <cols>
    <col min="1" max="1" width="13.25390625" style="4" customWidth="1"/>
    <col min="2" max="2" width="27.00390625" style="4" customWidth="1"/>
    <col min="3" max="3" width="46.25390625" style="1" customWidth="1"/>
    <col min="4" max="4" width="78.125" style="1" customWidth="1"/>
    <col min="5" max="7" width="18.125" style="1" customWidth="1"/>
    <col min="8" max="8" width="3.75390625" style="2" customWidth="1"/>
    <col min="9" max="16384" width="7.875" style="2" customWidth="1"/>
  </cols>
  <sheetData>
    <row r="1" spans="5:7" ht="87.75" customHeight="1">
      <c r="E1" s="57" t="s">
        <v>77</v>
      </c>
      <c r="F1" s="57"/>
      <c r="G1" s="57"/>
    </row>
    <row r="2" spans="1:7" ht="61.5" customHeight="1">
      <c r="A2" s="58" t="s">
        <v>67</v>
      </c>
      <c r="B2" s="59"/>
      <c r="C2" s="59"/>
      <c r="D2" s="59"/>
      <c r="E2" s="59"/>
      <c r="F2" s="59"/>
      <c r="G2" s="59"/>
    </row>
    <row r="3" spans="1:7" ht="18.75">
      <c r="A3" s="9"/>
      <c r="B3" s="9"/>
      <c r="C3" s="17"/>
      <c r="D3" s="18"/>
      <c r="E3" s="18"/>
      <c r="F3" s="19"/>
      <c r="G3" s="3" t="s">
        <v>18</v>
      </c>
    </row>
    <row r="4" spans="1:9" ht="107.25" customHeight="1">
      <c r="A4" s="20" t="s">
        <v>19</v>
      </c>
      <c r="B4" s="20" t="s">
        <v>20</v>
      </c>
      <c r="C4" s="21" t="s">
        <v>45</v>
      </c>
      <c r="D4" s="22" t="s">
        <v>24</v>
      </c>
      <c r="E4" s="23" t="s">
        <v>7</v>
      </c>
      <c r="F4" s="22" t="s">
        <v>8</v>
      </c>
      <c r="G4" s="22" t="s">
        <v>23</v>
      </c>
      <c r="I4" s="48"/>
    </row>
    <row r="5" spans="1:7" s="24" customFormat="1" ht="22.5" customHeight="1">
      <c r="A5" s="10"/>
      <c r="B5" s="10" t="s">
        <v>13</v>
      </c>
      <c r="C5" s="34" t="s">
        <v>22</v>
      </c>
      <c r="D5" s="12"/>
      <c r="E5" s="39">
        <f>SUM(E8)</f>
        <v>60000</v>
      </c>
      <c r="F5" s="39">
        <v>100000</v>
      </c>
      <c r="G5" s="39">
        <f aca="true" t="shared" si="0" ref="G5:G23">SUM(E5:F5)</f>
        <v>160000</v>
      </c>
    </row>
    <row r="6" spans="1:7" s="24" customFormat="1" ht="84" customHeight="1">
      <c r="A6" s="53">
        <v>150202</v>
      </c>
      <c r="B6" s="54" t="s">
        <v>60</v>
      </c>
      <c r="C6" s="55" t="s">
        <v>61</v>
      </c>
      <c r="D6" s="5" t="s">
        <v>62</v>
      </c>
      <c r="E6" s="39"/>
      <c r="F6" s="39">
        <v>100000</v>
      </c>
      <c r="G6" s="39">
        <v>100000</v>
      </c>
    </row>
    <row r="7" spans="1:7" s="24" customFormat="1" ht="22.5" customHeight="1" hidden="1">
      <c r="A7" s="10"/>
      <c r="B7" s="10"/>
      <c r="C7" s="34"/>
      <c r="D7" s="12"/>
      <c r="E7" s="39"/>
      <c r="F7" s="39"/>
      <c r="G7" s="39"/>
    </row>
    <row r="8" spans="1:7" ht="28.5" customHeight="1">
      <c r="A8" s="14">
        <v>250404</v>
      </c>
      <c r="B8" s="13" t="s">
        <v>26</v>
      </c>
      <c r="C8" s="5" t="s">
        <v>10</v>
      </c>
      <c r="D8" s="26"/>
      <c r="E8" s="40">
        <f>SUM(E9:E10)</f>
        <v>60000</v>
      </c>
      <c r="F8" s="40"/>
      <c r="G8" s="39">
        <f t="shared" si="0"/>
        <v>60000</v>
      </c>
    </row>
    <row r="9" spans="1:7" ht="43.5" customHeight="1">
      <c r="A9" s="14"/>
      <c r="B9" s="10"/>
      <c r="C9" s="5"/>
      <c r="D9" s="27" t="s">
        <v>59</v>
      </c>
      <c r="E9" s="41">
        <v>60000</v>
      </c>
      <c r="F9" s="40"/>
      <c r="G9" s="39">
        <f t="shared" si="0"/>
        <v>60000</v>
      </c>
    </row>
    <row r="10" spans="1:7" ht="22.5" customHeight="1" hidden="1">
      <c r="A10" s="14"/>
      <c r="B10" s="10"/>
      <c r="C10" s="5"/>
      <c r="D10" s="8" t="s">
        <v>40</v>
      </c>
      <c r="E10" s="41"/>
      <c r="F10" s="40"/>
      <c r="G10" s="39">
        <f t="shared" si="0"/>
        <v>0</v>
      </c>
    </row>
    <row r="11" spans="1:7" ht="23.25" customHeight="1">
      <c r="A11" s="13"/>
      <c r="B11" s="10" t="s">
        <v>14</v>
      </c>
      <c r="C11" s="6" t="s">
        <v>11</v>
      </c>
      <c r="D11" s="28"/>
      <c r="E11" s="40">
        <f>SUM(E12+E21+E25+E26)</f>
        <v>82000</v>
      </c>
      <c r="F11" s="40"/>
      <c r="G11" s="39">
        <f t="shared" si="0"/>
        <v>82000</v>
      </c>
    </row>
    <row r="12" spans="1:7" ht="20.25" customHeight="1">
      <c r="A12" s="13" t="s">
        <v>71</v>
      </c>
      <c r="B12" s="13" t="s">
        <v>27</v>
      </c>
      <c r="C12" s="8" t="s">
        <v>68</v>
      </c>
      <c r="D12" s="28"/>
      <c r="E12" s="40">
        <f>SUM(E13:E20)</f>
        <v>62000</v>
      </c>
      <c r="F12" s="40"/>
      <c r="G12" s="39">
        <f t="shared" si="0"/>
        <v>62000</v>
      </c>
    </row>
    <row r="13" spans="1:7" ht="20.25" customHeight="1" hidden="1">
      <c r="A13" s="22"/>
      <c r="B13" s="7"/>
      <c r="C13" s="8"/>
      <c r="D13" s="45" t="s">
        <v>35</v>
      </c>
      <c r="E13" s="41"/>
      <c r="F13" s="41"/>
      <c r="G13" s="39">
        <f t="shared" si="0"/>
        <v>0</v>
      </c>
    </row>
    <row r="14" spans="1:7" ht="22.5" customHeight="1" hidden="1">
      <c r="A14" s="14"/>
      <c r="B14" s="13"/>
      <c r="C14" s="35"/>
      <c r="D14" s="8" t="s">
        <v>34</v>
      </c>
      <c r="E14" s="41"/>
      <c r="F14" s="41"/>
      <c r="G14" s="39">
        <f t="shared" si="0"/>
        <v>0</v>
      </c>
    </row>
    <row r="15" spans="1:7" ht="21" customHeight="1" hidden="1">
      <c r="A15" s="14"/>
      <c r="B15" s="13"/>
      <c r="C15" s="36"/>
      <c r="D15" s="8" t="s">
        <v>51</v>
      </c>
      <c r="E15" s="41"/>
      <c r="F15" s="41"/>
      <c r="G15" s="39">
        <f t="shared" si="0"/>
        <v>0</v>
      </c>
    </row>
    <row r="16" spans="1:7" ht="12.75" customHeight="1" hidden="1">
      <c r="A16" s="14"/>
      <c r="B16" s="13"/>
      <c r="C16" s="37"/>
      <c r="D16" s="8" t="s">
        <v>33</v>
      </c>
      <c r="E16" s="41"/>
      <c r="F16" s="40"/>
      <c r="G16" s="39">
        <f t="shared" si="0"/>
        <v>0</v>
      </c>
    </row>
    <row r="17" spans="1:7" ht="61.5" customHeight="1" hidden="1">
      <c r="A17" s="14"/>
      <c r="B17" s="13"/>
      <c r="C17" s="37"/>
      <c r="D17" s="8" t="s">
        <v>36</v>
      </c>
      <c r="E17" s="41"/>
      <c r="F17" s="40"/>
      <c r="G17" s="39">
        <f t="shared" si="0"/>
        <v>0</v>
      </c>
    </row>
    <row r="18" spans="1:7" ht="32.25" customHeight="1" hidden="1">
      <c r="A18" s="14"/>
      <c r="B18" s="13"/>
      <c r="C18" s="37"/>
      <c r="D18" s="8" t="s">
        <v>37</v>
      </c>
      <c r="E18" s="41"/>
      <c r="F18" s="40"/>
      <c r="G18" s="39">
        <f t="shared" si="0"/>
        <v>0</v>
      </c>
    </row>
    <row r="19" spans="1:7" ht="63.75" customHeight="1">
      <c r="A19" s="14"/>
      <c r="B19" s="13"/>
      <c r="C19" s="37"/>
      <c r="D19" s="8" t="s">
        <v>38</v>
      </c>
      <c r="E19" s="41">
        <v>62000</v>
      </c>
      <c r="F19" s="40"/>
      <c r="G19" s="39">
        <f t="shared" si="0"/>
        <v>62000</v>
      </c>
    </row>
    <row r="20" spans="1:7" ht="32.25" customHeight="1" hidden="1">
      <c r="A20" s="14"/>
      <c r="B20" s="13"/>
      <c r="C20" s="37"/>
      <c r="D20" s="8" t="s">
        <v>39</v>
      </c>
      <c r="E20" s="41"/>
      <c r="F20" s="40"/>
      <c r="G20" s="39">
        <f t="shared" si="0"/>
        <v>0</v>
      </c>
    </row>
    <row r="21" spans="1:7" ht="31.5" hidden="1">
      <c r="A21" s="14">
        <v>80800</v>
      </c>
      <c r="B21" s="13"/>
      <c r="C21" s="5" t="s">
        <v>16</v>
      </c>
      <c r="D21" s="8"/>
      <c r="E21" s="40">
        <f>SUM(E22:E24)</f>
        <v>0</v>
      </c>
      <c r="F21" s="40"/>
      <c r="G21" s="39">
        <f t="shared" si="0"/>
        <v>0</v>
      </c>
    </row>
    <row r="22" spans="1:7" ht="31.5" hidden="1">
      <c r="A22" s="14"/>
      <c r="B22" s="13"/>
      <c r="C22" s="5"/>
      <c r="D22" s="8" t="s">
        <v>47</v>
      </c>
      <c r="E22" s="41"/>
      <c r="F22" s="40"/>
      <c r="G22" s="39">
        <f t="shared" si="0"/>
        <v>0</v>
      </c>
    </row>
    <row r="23" spans="1:7" ht="31.5" hidden="1">
      <c r="A23" s="14"/>
      <c r="B23" s="13"/>
      <c r="C23" s="5"/>
      <c r="D23" s="45" t="s">
        <v>35</v>
      </c>
      <c r="E23" s="41"/>
      <c r="F23" s="40"/>
      <c r="G23" s="39">
        <f t="shared" si="0"/>
        <v>0</v>
      </c>
    </row>
    <row r="24" spans="1:7" ht="47.25" hidden="1">
      <c r="A24" s="14"/>
      <c r="B24" s="13"/>
      <c r="C24" s="5"/>
      <c r="D24" s="29" t="s">
        <v>49</v>
      </c>
      <c r="E24" s="41"/>
      <c r="F24" s="40"/>
      <c r="G24" s="39"/>
    </row>
    <row r="25" spans="1:7" ht="47.25">
      <c r="A25" s="14">
        <v>210105</v>
      </c>
      <c r="B25" s="13" t="s">
        <v>29</v>
      </c>
      <c r="C25" s="46" t="s">
        <v>17</v>
      </c>
      <c r="D25" s="29" t="s">
        <v>63</v>
      </c>
      <c r="E25" s="40">
        <v>10000</v>
      </c>
      <c r="F25" s="40"/>
      <c r="G25" s="39">
        <f aca="true" t="shared" si="1" ref="G25:G37">SUM(E25:F25)</f>
        <v>10000</v>
      </c>
    </row>
    <row r="26" spans="1:7" ht="15.75">
      <c r="A26" s="14">
        <v>250404</v>
      </c>
      <c r="B26" s="13" t="s">
        <v>26</v>
      </c>
      <c r="C26" s="5" t="s">
        <v>10</v>
      </c>
      <c r="D26" s="29"/>
      <c r="E26" s="40">
        <f>SUM(E27:E30)</f>
        <v>10000</v>
      </c>
      <c r="F26" s="40"/>
      <c r="G26" s="39">
        <f t="shared" si="1"/>
        <v>10000</v>
      </c>
    </row>
    <row r="27" spans="1:7" ht="47.25">
      <c r="A27" s="14"/>
      <c r="B27" s="13"/>
      <c r="C27" s="5"/>
      <c r="D27" s="29" t="s">
        <v>49</v>
      </c>
      <c r="E27" s="41">
        <v>10000</v>
      </c>
      <c r="F27" s="40"/>
      <c r="G27" s="39">
        <f t="shared" si="1"/>
        <v>10000</v>
      </c>
    </row>
    <row r="28" spans="1:7" ht="47.25" hidden="1">
      <c r="A28" s="14"/>
      <c r="B28" s="13"/>
      <c r="C28" s="37"/>
      <c r="D28" s="8" t="s">
        <v>42</v>
      </c>
      <c r="E28" s="41"/>
      <c r="F28" s="40"/>
      <c r="G28" s="39">
        <f t="shared" si="1"/>
        <v>0</v>
      </c>
    </row>
    <row r="29" spans="1:7" ht="31.5" hidden="1">
      <c r="A29" s="14"/>
      <c r="B29" s="13"/>
      <c r="C29" s="37"/>
      <c r="D29" s="8" t="s">
        <v>44</v>
      </c>
      <c r="E29" s="41"/>
      <c r="F29" s="40"/>
      <c r="G29" s="39">
        <f t="shared" si="1"/>
        <v>0</v>
      </c>
    </row>
    <row r="30" spans="1:7" ht="31.5" hidden="1">
      <c r="A30" s="14"/>
      <c r="B30" s="13"/>
      <c r="C30" s="37"/>
      <c r="D30" s="50" t="s">
        <v>53</v>
      </c>
      <c r="E30" s="41"/>
      <c r="F30" s="40"/>
      <c r="G30" s="39">
        <f t="shared" si="1"/>
        <v>0</v>
      </c>
    </row>
    <row r="31" spans="1:7" ht="52.5" customHeight="1" hidden="1">
      <c r="A31" s="14">
        <v>250344</v>
      </c>
      <c r="B31" s="13" t="s">
        <v>30</v>
      </c>
      <c r="C31" s="5" t="s">
        <v>9</v>
      </c>
      <c r="D31" s="8" t="s">
        <v>50</v>
      </c>
      <c r="E31" s="40"/>
      <c r="F31" s="40"/>
      <c r="G31" s="39">
        <f t="shared" si="1"/>
        <v>0</v>
      </c>
    </row>
    <row r="32" spans="1:7" ht="46.5" customHeight="1" hidden="1">
      <c r="A32" s="14"/>
      <c r="B32" s="13"/>
      <c r="C32" s="5"/>
      <c r="D32" s="5" t="s">
        <v>41</v>
      </c>
      <c r="E32" s="40"/>
      <c r="F32" s="40"/>
      <c r="G32" s="39">
        <f t="shared" si="1"/>
        <v>0</v>
      </c>
    </row>
    <row r="33" spans="1:7" ht="42.75" customHeight="1">
      <c r="A33" s="14"/>
      <c r="B33" s="10" t="s">
        <v>12</v>
      </c>
      <c r="C33" s="6" t="s">
        <v>46</v>
      </c>
      <c r="D33" s="45"/>
      <c r="E33" s="40">
        <f>SUM(E35+E36)</f>
        <v>0</v>
      </c>
      <c r="F33" s="40">
        <f>SUM(F35+F36)</f>
        <v>600000</v>
      </c>
      <c r="G33" s="39">
        <f t="shared" si="1"/>
        <v>600000</v>
      </c>
    </row>
    <row r="34" spans="1:7" ht="53.25" customHeight="1">
      <c r="A34" s="14">
        <v>70201</v>
      </c>
      <c r="B34" s="13" t="s">
        <v>25</v>
      </c>
      <c r="C34" s="5" t="s">
        <v>1</v>
      </c>
      <c r="D34" s="45"/>
      <c r="E34" s="40">
        <f>SUM(E35)</f>
        <v>0</v>
      </c>
      <c r="F34" s="40">
        <v>600000</v>
      </c>
      <c r="G34" s="39">
        <f t="shared" si="1"/>
        <v>600000</v>
      </c>
    </row>
    <row r="35" spans="1:7" ht="50.25" customHeight="1">
      <c r="A35" s="14"/>
      <c r="B35" s="13"/>
      <c r="C35" s="38"/>
      <c r="D35" s="30" t="s">
        <v>6</v>
      </c>
      <c r="E35" s="41"/>
      <c r="F35" s="40">
        <v>600000</v>
      </c>
      <c r="G35" s="39">
        <f t="shared" si="1"/>
        <v>600000</v>
      </c>
    </row>
    <row r="36" spans="1:7" ht="50.25" customHeight="1" hidden="1">
      <c r="A36" s="14">
        <v>91103</v>
      </c>
      <c r="B36" s="13" t="s">
        <v>28</v>
      </c>
      <c r="C36" s="5" t="s">
        <v>5</v>
      </c>
      <c r="D36" s="8" t="s">
        <v>48</v>
      </c>
      <c r="E36" s="40"/>
      <c r="F36" s="40"/>
      <c r="G36" s="39">
        <f t="shared" si="1"/>
        <v>0</v>
      </c>
    </row>
    <row r="37" spans="1:7" ht="47.25">
      <c r="A37" s="22"/>
      <c r="B37" s="10" t="s">
        <v>15</v>
      </c>
      <c r="C37" s="6" t="s">
        <v>0</v>
      </c>
      <c r="D37" s="31"/>
      <c r="E37" s="40">
        <f>SUM(E38+E41+E43+E44+E39+E40)</f>
        <v>59000</v>
      </c>
      <c r="F37" s="41"/>
      <c r="G37" s="39">
        <f t="shared" si="1"/>
        <v>59000</v>
      </c>
    </row>
    <row r="38" spans="1:7" ht="106.5" customHeight="1">
      <c r="A38" s="14">
        <v>90412</v>
      </c>
      <c r="B38" s="13" t="s">
        <v>32</v>
      </c>
      <c r="C38" s="16" t="s">
        <v>2</v>
      </c>
      <c r="D38" s="49" t="s">
        <v>56</v>
      </c>
      <c r="E38" s="41">
        <v>21000</v>
      </c>
      <c r="F38" s="41"/>
      <c r="G38" s="39">
        <f>SUM(E38:F38)</f>
        <v>21000</v>
      </c>
    </row>
    <row r="39" spans="1:7" ht="59.25" customHeight="1">
      <c r="A39" s="14"/>
      <c r="B39" s="13"/>
      <c r="C39" s="16"/>
      <c r="D39" s="5" t="s">
        <v>54</v>
      </c>
      <c r="E39" s="52">
        <v>1000</v>
      </c>
      <c r="F39" s="41"/>
      <c r="G39" s="39">
        <f>SUM(E39:F39)</f>
        <v>1000</v>
      </c>
    </row>
    <row r="40" spans="1:7" ht="55.5" customHeight="1">
      <c r="A40" s="14"/>
      <c r="B40" s="13"/>
      <c r="C40" s="16"/>
      <c r="D40" s="5" t="s">
        <v>55</v>
      </c>
      <c r="E40" s="52">
        <v>1000</v>
      </c>
      <c r="F40" s="41"/>
      <c r="G40" s="39">
        <f>SUM(E40:F40)</f>
        <v>1000</v>
      </c>
    </row>
    <row r="41" spans="1:7" ht="61.5" customHeight="1">
      <c r="A41" s="13" t="s">
        <v>72</v>
      </c>
      <c r="B41" s="13" t="s">
        <v>31</v>
      </c>
      <c r="C41" s="5" t="s">
        <v>3</v>
      </c>
      <c r="D41" s="32"/>
      <c r="E41" s="42">
        <f>SUM(E42)</f>
        <v>26000</v>
      </c>
      <c r="F41" s="42"/>
      <c r="G41" s="39">
        <f>SUM(E41:F41)</f>
        <v>26000</v>
      </c>
    </row>
    <row r="42" spans="1:7" ht="69" customHeight="1">
      <c r="A42" s="22"/>
      <c r="B42" s="10"/>
      <c r="C42" s="34"/>
      <c r="D42" s="33" t="s">
        <v>58</v>
      </c>
      <c r="E42" s="41">
        <v>26000</v>
      </c>
      <c r="F42" s="41"/>
      <c r="G42" s="39">
        <f>SUM(E42:F42)</f>
        <v>26000</v>
      </c>
    </row>
    <row r="43" spans="1:7" ht="71.25" customHeight="1" hidden="1">
      <c r="A43" s="14">
        <v>91102</v>
      </c>
      <c r="B43" s="13" t="s">
        <v>28</v>
      </c>
      <c r="C43" s="5" t="s">
        <v>4</v>
      </c>
      <c r="D43" s="29" t="s">
        <v>49</v>
      </c>
      <c r="E43" s="41"/>
      <c r="F43" s="41"/>
      <c r="G43" s="39"/>
    </row>
    <row r="44" spans="1:7" ht="78.75">
      <c r="A44" s="13" t="s">
        <v>73</v>
      </c>
      <c r="B44" s="13" t="s">
        <v>28</v>
      </c>
      <c r="C44" s="5" t="s">
        <v>52</v>
      </c>
      <c r="D44" s="51" t="s">
        <v>65</v>
      </c>
      <c r="E44" s="41">
        <v>10000</v>
      </c>
      <c r="F44" s="41"/>
      <c r="G44" s="39">
        <f>SUM(E44:F44)</f>
        <v>10000</v>
      </c>
    </row>
    <row r="45" spans="1:7" ht="33.75" customHeight="1">
      <c r="A45" s="14"/>
      <c r="B45" s="13"/>
      <c r="C45" s="11" t="s">
        <v>21</v>
      </c>
      <c r="D45" s="15"/>
      <c r="E45" s="43">
        <f>SUM(E5+E11+E33+E37)</f>
        <v>201000</v>
      </c>
      <c r="F45" s="43">
        <f>SUM(F5+F11+F33+F37)</f>
        <v>700000</v>
      </c>
      <c r="G45" s="39">
        <f>SUM(E45:F45)</f>
        <v>901000</v>
      </c>
    </row>
    <row r="46" spans="3:6" ht="12.75">
      <c r="C46" s="47"/>
      <c r="D46" s="47"/>
      <c r="E46" s="47"/>
      <c r="F46" s="47"/>
    </row>
    <row r="47" spans="1:7" ht="23.25" customHeight="1">
      <c r="A47" s="60"/>
      <c r="B47" s="60"/>
      <c r="C47" s="60"/>
      <c r="D47" s="60"/>
      <c r="E47" s="60"/>
      <c r="F47" s="60"/>
      <c r="G47" s="60"/>
    </row>
    <row r="48" spans="1:9" ht="20.25" customHeight="1">
      <c r="A48" s="56"/>
      <c r="B48" s="56"/>
      <c r="C48" s="56"/>
      <c r="D48" s="56"/>
      <c r="E48" s="56"/>
      <c r="F48" s="56"/>
      <c r="G48" s="56"/>
      <c r="H48" s="25"/>
      <c r="I48" s="25"/>
    </row>
    <row r="49" spans="1:9" ht="19.5" customHeight="1">
      <c r="A49" s="56"/>
      <c r="B49" s="56"/>
      <c r="C49" s="56"/>
      <c r="D49" s="56"/>
      <c r="E49" s="56"/>
      <c r="F49" s="56"/>
      <c r="G49" s="56"/>
      <c r="H49" s="25"/>
      <c r="I49" s="25"/>
    </row>
    <row r="51" ht="12.75">
      <c r="A51" s="1"/>
    </row>
  </sheetData>
  <sheetProtection/>
  <mergeCells count="5">
    <mergeCell ref="A48:G48"/>
    <mergeCell ref="A49:G49"/>
    <mergeCell ref="E1:G1"/>
    <mergeCell ref="A2:G2"/>
    <mergeCell ref="A47:G47"/>
  </mergeCells>
  <printOptions/>
  <pageMargins left="0.81" right="0.21" top="0.2" bottom="0.2" header="0.2" footer="0.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cp:lastPrinted>2016-02-15T13:17:44Z</cp:lastPrinted>
  <dcterms:created xsi:type="dcterms:W3CDTF">2008-09-22T08:48:29Z</dcterms:created>
  <dcterms:modified xsi:type="dcterms:W3CDTF">2016-02-15T13:41:42Z</dcterms:modified>
  <cp:category/>
  <cp:version/>
  <cp:contentType/>
  <cp:contentStatus/>
</cp:coreProperties>
</file>